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K11" i="1"/>
  <c r="K12" i="1"/>
  <c r="K13" i="1"/>
  <c r="K14" i="1"/>
  <c r="K15" i="1"/>
  <c r="K16" i="1"/>
  <c r="K17" i="1"/>
  <c r="K18" i="1"/>
  <c r="K10" i="1"/>
  <c r="J22" i="1" l="1"/>
  <c r="K22" i="1" s="1"/>
  <c r="F22" i="1"/>
  <c r="J19" i="1"/>
  <c r="K19" i="1" s="1"/>
  <c r="F19" i="1"/>
  <c r="F23" i="1" l="1"/>
  <c r="J23" i="1"/>
  <c r="K23" i="1" s="1"/>
</calcChain>
</file>

<file path=xl/sharedStrings.xml><?xml version="1.0" encoding="utf-8"?>
<sst xmlns="http://schemas.openxmlformats.org/spreadsheetml/2006/main" count="45" uniqueCount="35">
  <si>
    <t>№ п/п</t>
  </si>
  <si>
    <t>Назва лісгоспу</t>
  </si>
  <si>
    <t>Суб'єкт підприємницької діяльності, якому видано лісовий квиток</t>
  </si>
  <si>
    <t>Кількість продукції, т</t>
  </si>
  <si>
    <t>Лісовий квиток та збір</t>
  </si>
  <si>
    <t>Дата видачі лісового квитка</t>
  </si>
  <si>
    <t>Серія, номер лісового квитка</t>
  </si>
  <si>
    <t>Загальна сума збору, грн</t>
  </si>
  <si>
    <t>Підлягає поверненню, грн</t>
  </si>
  <si>
    <t xml:space="preserve">Вид лісових ресурсів : чорниця </t>
  </si>
  <si>
    <t>ДП "Рафалівське ЛГ"</t>
  </si>
  <si>
    <t>ФОП "Гусь І.Г."</t>
  </si>
  <si>
    <t>РІ ЛВК 001138</t>
  </si>
  <si>
    <t>ФОП "Кальков А.П."</t>
  </si>
  <si>
    <t>РІ ЛВК001139</t>
  </si>
  <si>
    <t>ФОП "Семенюк Т.П."</t>
  </si>
  <si>
    <t>РІ ЛВК 001147</t>
  </si>
  <si>
    <t>ФОП "Фурсик І.І."</t>
  </si>
  <si>
    <t>РІ ЛВК 001148</t>
  </si>
  <si>
    <t>ДП "Еталон-Сервіс" ТзОВ "Ін-Тайм"</t>
  </si>
  <si>
    <t>РІ ЛВК 001149</t>
  </si>
  <si>
    <t>ФОП "Трубілко С.М."</t>
  </si>
  <si>
    <t>РІ ЛВК 001150</t>
  </si>
  <si>
    <t>ФОП "Савонік І.О."</t>
  </si>
  <si>
    <t>РІ ЛВК 001151</t>
  </si>
  <si>
    <t>РІ ЛВК 001152</t>
  </si>
  <si>
    <t>ФОП "Савонік С.Б."</t>
  </si>
  <si>
    <t>РІ ЛВК 001154</t>
  </si>
  <si>
    <t>Всього</t>
  </si>
  <si>
    <t>Вид лісових ресурсів : лисички звичайні</t>
  </si>
  <si>
    <t>ФОП "Забілик Р.Г."</t>
  </si>
  <si>
    <t>РІ ЛВК 001155</t>
  </si>
  <si>
    <t xml:space="preserve">Всього </t>
  </si>
  <si>
    <t>Разом</t>
  </si>
  <si>
    <t>Інформація щодо  виписаних лісових квитків в 2021 році                                                                                                                    в розрізі суб'єктів господарської діяльності по ДП "Рафалівське ЛГ" (код ЄДРПО підприємства 32626235)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</si>
</sst>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Normal="100" workbookViewId="0">
      <selection activeCell="K25" sqref="K25"/>
    </sheetView>
  </sheetViews>
  <sheetFormatPr defaultRowHeight="15" x14ac:dyDescent="0.25"/>
  <cols>
    <col min="5" max="5" width="10" customWidth="1"/>
    <col min="8" max="8" width="10.140625" bestFit="1" customWidth="1"/>
    <col min="9" max="9" width="13" customWidth="1"/>
  </cols>
  <sheetData>
    <row r="1" spans="1:12" ht="15" customHeight="1" x14ac:dyDescent="0.25">
      <c r="A1" s="19" t="s">
        <v>34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" customHeight="1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5" customHeight="1" x14ac:dyDescent="0.25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15" customHeight="1" x14ac:dyDescent="0.25">
      <c r="A5" s="23" t="s">
        <v>0</v>
      </c>
      <c r="B5" s="18" t="s">
        <v>1</v>
      </c>
      <c r="C5" s="18"/>
      <c r="D5" s="18" t="s">
        <v>2</v>
      </c>
      <c r="E5" s="18"/>
      <c r="F5" s="22" t="s">
        <v>3</v>
      </c>
      <c r="G5" s="22"/>
      <c r="H5" s="24" t="s">
        <v>4</v>
      </c>
      <c r="I5" s="24"/>
      <c r="J5" s="24"/>
      <c r="K5" s="24"/>
      <c r="L5" s="24"/>
    </row>
    <row r="6" spans="1:12" ht="15" customHeight="1" x14ac:dyDescent="0.25">
      <c r="A6" s="23"/>
      <c r="B6" s="18"/>
      <c r="C6" s="18"/>
      <c r="D6" s="18"/>
      <c r="E6" s="18"/>
      <c r="F6" s="22"/>
      <c r="G6" s="22"/>
      <c r="H6" s="25" t="s">
        <v>5</v>
      </c>
      <c r="I6" s="17" t="s">
        <v>6</v>
      </c>
      <c r="J6" s="17" t="s">
        <v>7</v>
      </c>
      <c r="K6" s="17" t="s">
        <v>8</v>
      </c>
      <c r="L6" s="17"/>
    </row>
    <row r="7" spans="1:12" ht="15" customHeight="1" x14ac:dyDescent="0.25">
      <c r="A7" s="23"/>
      <c r="B7" s="18"/>
      <c r="C7" s="18"/>
      <c r="D7" s="18"/>
      <c r="E7" s="18"/>
      <c r="F7" s="22"/>
      <c r="G7" s="22"/>
      <c r="H7" s="25"/>
      <c r="I7" s="17"/>
      <c r="J7" s="17"/>
      <c r="K7" s="17"/>
      <c r="L7" s="17"/>
    </row>
    <row r="8" spans="1:12" ht="35.25" customHeight="1" x14ac:dyDescent="0.25">
      <c r="A8" s="23"/>
      <c r="B8" s="18"/>
      <c r="C8" s="18"/>
      <c r="D8" s="18"/>
      <c r="E8" s="18"/>
      <c r="F8" s="22"/>
      <c r="G8" s="22"/>
      <c r="H8" s="25"/>
      <c r="I8" s="17"/>
      <c r="J8" s="17"/>
      <c r="K8" s="17"/>
      <c r="L8" s="17"/>
    </row>
    <row r="9" spans="1:12" x14ac:dyDescent="0.25">
      <c r="A9" s="12" t="s">
        <v>9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x14ac:dyDescent="0.25">
      <c r="A10" s="5">
        <v>1</v>
      </c>
      <c r="B10" s="15" t="s">
        <v>10</v>
      </c>
      <c r="C10" s="15"/>
      <c r="D10" s="10" t="s">
        <v>11</v>
      </c>
      <c r="E10" s="10"/>
      <c r="F10" s="10">
        <v>3000</v>
      </c>
      <c r="G10" s="10"/>
      <c r="H10" s="2">
        <v>44377</v>
      </c>
      <c r="I10" s="3" t="s">
        <v>12</v>
      </c>
      <c r="J10" s="3">
        <v>5598</v>
      </c>
      <c r="K10" s="10">
        <f>J10/2</f>
        <v>2799</v>
      </c>
      <c r="L10" s="10"/>
    </row>
    <row r="11" spans="1:12" x14ac:dyDescent="0.25">
      <c r="A11" s="5">
        <v>2</v>
      </c>
      <c r="B11" s="15" t="s">
        <v>10</v>
      </c>
      <c r="C11" s="15"/>
      <c r="D11" s="10" t="s">
        <v>13</v>
      </c>
      <c r="E11" s="10"/>
      <c r="F11" s="10">
        <v>2000</v>
      </c>
      <c r="G11" s="10"/>
      <c r="H11" s="2">
        <v>44382</v>
      </c>
      <c r="I11" s="3" t="s">
        <v>14</v>
      </c>
      <c r="J11" s="3">
        <v>3732</v>
      </c>
      <c r="K11" s="10">
        <f t="shared" ref="K11:K19" si="0">J11/2</f>
        <v>1866</v>
      </c>
      <c r="L11" s="10"/>
    </row>
    <row r="12" spans="1:12" x14ac:dyDescent="0.25">
      <c r="A12" s="5">
        <v>3</v>
      </c>
      <c r="B12" s="15" t="s">
        <v>10</v>
      </c>
      <c r="C12" s="15"/>
      <c r="D12" s="10" t="s">
        <v>15</v>
      </c>
      <c r="E12" s="10"/>
      <c r="F12" s="10">
        <v>6000</v>
      </c>
      <c r="G12" s="10"/>
      <c r="H12" s="2">
        <v>44383</v>
      </c>
      <c r="I12" s="3" t="s">
        <v>16</v>
      </c>
      <c r="J12" s="3">
        <v>11196</v>
      </c>
      <c r="K12" s="10">
        <f t="shared" si="0"/>
        <v>5598</v>
      </c>
      <c r="L12" s="10"/>
    </row>
    <row r="13" spans="1:12" x14ac:dyDescent="0.25">
      <c r="A13" s="5">
        <v>4</v>
      </c>
      <c r="B13" s="15" t="s">
        <v>10</v>
      </c>
      <c r="C13" s="15"/>
      <c r="D13" s="10" t="s">
        <v>17</v>
      </c>
      <c r="E13" s="10"/>
      <c r="F13" s="10">
        <v>1000</v>
      </c>
      <c r="G13" s="10"/>
      <c r="H13" s="2">
        <v>44385</v>
      </c>
      <c r="I13" s="3" t="s">
        <v>18</v>
      </c>
      <c r="J13" s="3">
        <v>1866</v>
      </c>
      <c r="K13" s="10">
        <f t="shared" si="0"/>
        <v>933</v>
      </c>
      <c r="L13" s="10"/>
    </row>
    <row r="14" spans="1:12" ht="30" customHeight="1" x14ac:dyDescent="0.25">
      <c r="A14" s="5">
        <v>5</v>
      </c>
      <c r="B14" s="15" t="s">
        <v>10</v>
      </c>
      <c r="C14" s="15"/>
      <c r="D14" s="16" t="s">
        <v>19</v>
      </c>
      <c r="E14" s="16"/>
      <c r="F14" s="10">
        <v>9000</v>
      </c>
      <c r="G14" s="10"/>
      <c r="H14" s="2">
        <v>44385</v>
      </c>
      <c r="I14" s="3" t="s">
        <v>20</v>
      </c>
      <c r="J14" s="3">
        <v>16794</v>
      </c>
      <c r="K14" s="10">
        <f t="shared" si="0"/>
        <v>8397</v>
      </c>
      <c r="L14" s="10"/>
    </row>
    <row r="15" spans="1:12" x14ac:dyDescent="0.25">
      <c r="A15" s="5">
        <v>6</v>
      </c>
      <c r="B15" s="15" t="s">
        <v>10</v>
      </c>
      <c r="C15" s="15"/>
      <c r="D15" s="10" t="s">
        <v>21</v>
      </c>
      <c r="E15" s="10"/>
      <c r="F15" s="10">
        <v>1000</v>
      </c>
      <c r="G15" s="10"/>
      <c r="H15" s="2">
        <v>44390</v>
      </c>
      <c r="I15" s="3" t="s">
        <v>22</v>
      </c>
      <c r="J15" s="3">
        <v>1866</v>
      </c>
      <c r="K15" s="10">
        <f t="shared" si="0"/>
        <v>933</v>
      </c>
      <c r="L15" s="10"/>
    </row>
    <row r="16" spans="1:12" x14ac:dyDescent="0.25">
      <c r="A16" s="5">
        <v>7</v>
      </c>
      <c r="B16" s="15" t="s">
        <v>10</v>
      </c>
      <c r="C16" s="15"/>
      <c r="D16" s="10" t="s">
        <v>23</v>
      </c>
      <c r="E16" s="10"/>
      <c r="F16" s="10">
        <v>5500</v>
      </c>
      <c r="G16" s="10"/>
      <c r="H16" s="2">
        <v>44391</v>
      </c>
      <c r="I16" s="3" t="s">
        <v>24</v>
      </c>
      <c r="J16" s="3">
        <v>10263</v>
      </c>
      <c r="K16" s="10">
        <f t="shared" si="0"/>
        <v>5131.5</v>
      </c>
      <c r="L16" s="10"/>
    </row>
    <row r="17" spans="1:12" ht="26.25" customHeight="1" x14ac:dyDescent="0.25">
      <c r="A17" s="5">
        <v>8</v>
      </c>
      <c r="B17" s="15" t="s">
        <v>10</v>
      </c>
      <c r="C17" s="15"/>
      <c r="D17" s="16" t="s">
        <v>19</v>
      </c>
      <c r="E17" s="16"/>
      <c r="F17" s="10">
        <v>3000</v>
      </c>
      <c r="G17" s="10"/>
      <c r="H17" s="2">
        <v>44396</v>
      </c>
      <c r="I17" s="3" t="s">
        <v>25</v>
      </c>
      <c r="J17" s="3">
        <v>5598</v>
      </c>
      <c r="K17" s="10">
        <f t="shared" si="0"/>
        <v>2799</v>
      </c>
      <c r="L17" s="10"/>
    </row>
    <row r="18" spans="1:12" x14ac:dyDescent="0.25">
      <c r="A18" s="5">
        <v>9</v>
      </c>
      <c r="B18" s="15" t="s">
        <v>10</v>
      </c>
      <c r="C18" s="15"/>
      <c r="D18" s="10" t="s">
        <v>26</v>
      </c>
      <c r="E18" s="10"/>
      <c r="F18" s="10">
        <v>3000</v>
      </c>
      <c r="G18" s="10"/>
      <c r="H18" s="2">
        <v>44396</v>
      </c>
      <c r="I18" s="3" t="s">
        <v>27</v>
      </c>
      <c r="J18" s="3">
        <v>5598</v>
      </c>
      <c r="K18" s="10">
        <f t="shared" si="0"/>
        <v>2799</v>
      </c>
      <c r="L18" s="10"/>
    </row>
    <row r="19" spans="1:12" x14ac:dyDescent="0.25">
      <c r="A19" s="14" t="s">
        <v>28</v>
      </c>
      <c r="B19" s="11"/>
      <c r="C19" s="4"/>
      <c r="D19" s="3"/>
      <c r="E19" s="3"/>
      <c r="F19" s="11">
        <f>SUM(F10:G18)</f>
        <v>33500</v>
      </c>
      <c r="G19" s="11"/>
      <c r="H19" s="2"/>
      <c r="I19" s="3"/>
      <c r="J19" s="1">
        <f>SUM(J10:J18)</f>
        <v>62511</v>
      </c>
      <c r="K19" s="11">
        <f t="shared" si="0"/>
        <v>31255.5</v>
      </c>
      <c r="L19" s="11"/>
    </row>
    <row r="20" spans="1:12" x14ac:dyDescent="0.25">
      <c r="A20" s="12" t="s">
        <v>29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2" x14ac:dyDescent="0.25">
      <c r="A21" s="5">
        <v>1</v>
      </c>
      <c r="B21" s="15" t="s">
        <v>10</v>
      </c>
      <c r="C21" s="15"/>
      <c r="D21" s="10" t="s">
        <v>30</v>
      </c>
      <c r="E21" s="10"/>
      <c r="F21" s="10">
        <v>5000</v>
      </c>
      <c r="G21" s="10"/>
      <c r="H21" s="2">
        <v>44413</v>
      </c>
      <c r="I21" s="3" t="s">
        <v>31</v>
      </c>
      <c r="J21" s="3">
        <v>9330</v>
      </c>
      <c r="K21" s="10">
        <f>J21/2</f>
        <v>4665</v>
      </c>
      <c r="L21" s="10"/>
    </row>
    <row r="22" spans="1:12" x14ac:dyDescent="0.25">
      <c r="A22" s="14" t="s">
        <v>32</v>
      </c>
      <c r="B22" s="11"/>
      <c r="C22" s="4"/>
      <c r="D22" s="10"/>
      <c r="E22" s="10"/>
      <c r="F22" s="11">
        <f>SUM(F21)</f>
        <v>5000</v>
      </c>
      <c r="G22" s="11"/>
      <c r="H22" s="3"/>
      <c r="I22" s="3"/>
      <c r="J22" s="1">
        <f>SUM(J21)</f>
        <v>9330</v>
      </c>
      <c r="K22" s="11">
        <f t="shared" ref="K22:K23" si="1">J22/2</f>
        <v>4665</v>
      </c>
      <c r="L22" s="11"/>
    </row>
    <row r="23" spans="1:12" ht="15.75" thickBot="1" x14ac:dyDescent="0.3">
      <c r="A23" s="8" t="s">
        <v>33</v>
      </c>
      <c r="B23" s="9"/>
      <c r="C23" s="6"/>
      <c r="D23" s="6"/>
      <c r="E23" s="6"/>
      <c r="F23" s="9">
        <f>F22+F19</f>
        <v>38500</v>
      </c>
      <c r="G23" s="9"/>
      <c r="H23" s="6"/>
      <c r="I23" s="6"/>
      <c r="J23" s="7">
        <f>J22+J19</f>
        <v>71841</v>
      </c>
      <c r="K23" s="9">
        <f t="shared" si="1"/>
        <v>35920.5</v>
      </c>
      <c r="L23" s="9"/>
    </row>
  </sheetData>
  <mergeCells count="62">
    <mergeCell ref="A1:L4"/>
    <mergeCell ref="A5:A8"/>
    <mergeCell ref="B5:C8"/>
    <mergeCell ref="D5:E8"/>
    <mergeCell ref="F5:G8"/>
    <mergeCell ref="H5:L5"/>
    <mergeCell ref="H6:H8"/>
    <mergeCell ref="I6:I8"/>
    <mergeCell ref="D12:E12"/>
    <mergeCell ref="K12:L12"/>
    <mergeCell ref="J6:J8"/>
    <mergeCell ref="K6:L8"/>
    <mergeCell ref="A9:L9"/>
    <mergeCell ref="B10:C10"/>
    <mergeCell ref="D10:E10"/>
    <mergeCell ref="F10:G10"/>
    <mergeCell ref="K10:L10"/>
    <mergeCell ref="B11:C11"/>
    <mergeCell ref="D11:E11"/>
    <mergeCell ref="F11:G11"/>
    <mergeCell ref="K11:L11"/>
    <mergeCell ref="D13:E13"/>
    <mergeCell ref="D14:E14"/>
    <mergeCell ref="D15:E15"/>
    <mergeCell ref="D16:E16"/>
    <mergeCell ref="D17:E17"/>
    <mergeCell ref="B12:C12"/>
    <mergeCell ref="B13:C13"/>
    <mergeCell ref="B14:C14"/>
    <mergeCell ref="B15:C15"/>
    <mergeCell ref="B16:C16"/>
    <mergeCell ref="F17:G17"/>
    <mergeCell ref="F18:G18"/>
    <mergeCell ref="F21:G21"/>
    <mergeCell ref="A19:B19"/>
    <mergeCell ref="D21:E21"/>
    <mergeCell ref="B17:C17"/>
    <mergeCell ref="B18:C18"/>
    <mergeCell ref="B21:C21"/>
    <mergeCell ref="D18:E18"/>
    <mergeCell ref="F12:G12"/>
    <mergeCell ref="F13:G13"/>
    <mergeCell ref="F14:G14"/>
    <mergeCell ref="F15:G15"/>
    <mergeCell ref="F16:G16"/>
    <mergeCell ref="K13:L13"/>
    <mergeCell ref="K14:L14"/>
    <mergeCell ref="K15:L15"/>
    <mergeCell ref="K16:L16"/>
    <mergeCell ref="K17:L17"/>
    <mergeCell ref="K18:L18"/>
    <mergeCell ref="F19:G19"/>
    <mergeCell ref="A20:L20"/>
    <mergeCell ref="K19:L19"/>
    <mergeCell ref="A22:B22"/>
    <mergeCell ref="F22:G22"/>
    <mergeCell ref="D22:E22"/>
    <mergeCell ref="A23:B23"/>
    <mergeCell ref="F23:G23"/>
    <mergeCell ref="K21:L21"/>
    <mergeCell ref="K22:L22"/>
    <mergeCell ref="K23:L23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2021-11-17T12:10:36Z</dcterms:modified>
</cp:coreProperties>
</file>